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<sst xmlns="http://schemas.openxmlformats.org/spreadsheetml/2006/main" count="27" uniqueCount="15">
  <si>
    <t>I. negyedév</t>
  </si>
  <si>
    <t>II. negyedév</t>
  </si>
  <si>
    <t>III. negyedév</t>
  </si>
  <si>
    <t>IV. negyedév</t>
  </si>
  <si>
    <t>Vezetők illetménye
összesen (4 fő)</t>
  </si>
  <si>
    <t>Vezetők illetménye
/ fő/hó</t>
  </si>
  <si>
    <t>Vezetők illetménye
/hó (4 fő)</t>
  </si>
  <si>
    <t>Összesen:</t>
  </si>
  <si>
    <t>Egyéb juttatások összesen (4 fő)</t>
  </si>
  <si>
    <t>Egyéb juttatások
/hó (4 fő)</t>
  </si>
  <si>
    <t>Egyéb juttatások
/ fő/hó</t>
  </si>
  <si>
    <t>Rendszeres illetmény</t>
  </si>
  <si>
    <t>Egyéb juttatások 
(természetbeni)</t>
  </si>
  <si>
    <t>Egyéb juttatások  összesen (4 fő)</t>
  </si>
  <si>
    <t>Egyéb juttatások 
(pénzbeli)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</si>
</sst>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1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dak.magdolna\AppData\Local\Microsoft\Windows\INetCache\Content.Outlook\91CIXF51\Vezet&#337;k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18">
          <cell r="G18">
            <v>2069950</v>
          </cell>
        </row>
        <row r="21">
          <cell r="G21">
            <v>2063700</v>
          </cell>
        </row>
        <row r="24">
          <cell r="G24">
            <v>2176200</v>
          </cell>
        </row>
        <row r="27">
          <cell r="G27">
            <v>2713700</v>
          </cell>
        </row>
      </sheetData>
      <sheetData sheetId="1">
        <row r="18">
          <cell r="G18">
            <v>20160.25</v>
          </cell>
        </row>
        <row r="21">
          <cell r="G21">
            <v>27963</v>
          </cell>
        </row>
        <row r="24">
          <cell r="G24">
            <v>49990.5</v>
          </cell>
        </row>
        <row r="27">
          <cell r="G27">
            <v>22724.25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9.8515625" style="1" customWidth="1"/>
    <col min="2" max="5" width="14.28125" style="1" customWidth="1"/>
    <col min="6" max="6" width="17.28125" style="1" customWidth="1"/>
    <col min="7" max="16384" width="9.140625" style="1" customWidth="1"/>
  </cols>
  <sheetData>
    <row r="1" ht="15.75">
      <c r="A1" s="3">
        <v>2018</v>
      </c>
    </row>
    <row r="3" spans="1:6" s="7" customFormat="1" ht="15.75">
      <c r="A3" s="6" t="s">
        <v>11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7</v>
      </c>
    </row>
    <row r="4" spans="1:6" ht="31.5">
      <c r="A4" s="4" t="s">
        <v>4</v>
      </c>
      <c r="B4" s="5">
        <f>'[1]Munka1'!$G$18</f>
        <v>2069950</v>
      </c>
      <c r="C4" s="5">
        <f>'[1]Munka1'!$G$21</f>
        <v>2063700</v>
      </c>
      <c r="D4" s="5">
        <f>'[1]Munka1'!$G$24</f>
        <v>2176200</v>
      </c>
      <c r="E4" s="5">
        <f>'[1]Munka1'!$G$27</f>
        <v>2713700</v>
      </c>
      <c r="F4" s="5">
        <f>SUM(B4:E4)</f>
        <v>9023550</v>
      </c>
    </row>
    <row r="5" spans="1:6" ht="31.5">
      <c r="A5" s="4" t="s">
        <v>6</v>
      </c>
      <c r="B5" s="5">
        <f>B4/3</f>
        <v>689983.3333333334</v>
      </c>
      <c r="C5" s="5">
        <f>C4/3</f>
        <v>687900</v>
      </c>
      <c r="D5" s="5">
        <f>D4/3</f>
        <v>725400</v>
      </c>
      <c r="E5" s="5">
        <f>E4/3</f>
        <v>904566.6666666666</v>
      </c>
      <c r="F5" s="5">
        <f>F4/12</f>
        <v>751962.5</v>
      </c>
    </row>
    <row r="6" spans="1:6" ht="31.5">
      <c r="A6" s="4" t="s">
        <v>5</v>
      </c>
      <c r="B6" s="5">
        <f>B5/4</f>
        <v>172495.83333333334</v>
      </c>
      <c r="C6" s="5">
        <f>C5/4</f>
        <v>171975</v>
      </c>
      <c r="D6" s="5">
        <f>D5/4</f>
        <v>181350</v>
      </c>
      <c r="E6" s="5">
        <f>E5/4</f>
        <v>226141.66666666666</v>
      </c>
      <c r="F6" s="5">
        <f>F5/4</f>
        <v>187990.625</v>
      </c>
    </row>
    <row r="7" ht="15.75">
      <c r="A7" s="2"/>
    </row>
    <row r="9" spans="1:6" ht="31.5">
      <c r="A9" s="8" t="s">
        <v>14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3</v>
      </c>
    </row>
    <row r="10" spans="1:6" ht="31.5">
      <c r="A10" s="4" t="s">
        <v>8</v>
      </c>
      <c r="B10" s="5">
        <f>'[1]Munka2'!$G$18</f>
        <v>20160.25</v>
      </c>
      <c r="C10" s="5">
        <f>'[1]Munka2'!$G$21</f>
        <v>27963</v>
      </c>
      <c r="D10" s="5">
        <f>'[1]Munka2'!$G$24</f>
        <v>49990.5</v>
      </c>
      <c r="E10" s="5">
        <f>'[1]Munka2'!$G$27</f>
        <v>22724.25</v>
      </c>
      <c r="F10" s="5">
        <f>SUM(B10:E10)</f>
        <v>120838</v>
      </c>
    </row>
    <row r="11" spans="1:6" ht="31.5">
      <c r="A11" s="4" t="s">
        <v>9</v>
      </c>
      <c r="B11" s="5">
        <f>B10/3</f>
        <v>6720.083333333333</v>
      </c>
      <c r="C11" s="5">
        <f>C10/3</f>
        <v>9321</v>
      </c>
      <c r="D11" s="5">
        <f>D10/3</f>
        <v>16663.5</v>
      </c>
      <c r="E11" s="5">
        <f>E10/3</f>
        <v>7574.75</v>
      </c>
      <c r="F11" s="5">
        <f>F10/12</f>
        <v>10069.833333333334</v>
      </c>
    </row>
    <row r="12" spans="1:6" ht="31.5">
      <c r="A12" s="4" t="s">
        <v>10</v>
      </c>
      <c r="B12" s="5">
        <f>B11/4</f>
        <v>1680.0208333333333</v>
      </c>
      <c r="C12" s="5">
        <f>C11/4</f>
        <v>2330.25</v>
      </c>
      <c r="D12" s="5">
        <f>D11/4</f>
        <v>4165.875</v>
      </c>
      <c r="E12" s="5">
        <f>E11/4</f>
        <v>1893.6875</v>
      </c>
      <c r="F12" s="5">
        <f>F11/4</f>
        <v>2517.4583333333335</v>
      </c>
    </row>
    <row r="15" spans="1:6" ht="31.5">
      <c r="A15" s="8" t="s">
        <v>12</v>
      </c>
      <c r="B15" s="6" t="s">
        <v>0</v>
      </c>
      <c r="C15" s="6" t="s">
        <v>1</v>
      </c>
      <c r="D15" s="6" t="s">
        <v>2</v>
      </c>
      <c r="E15" s="6" t="s">
        <v>3</v>
      </c>
      <c r="F15" s="6" t="s">
        <v>3</v>
      </c>
    </row>
    <row r="16" spans="1:6" ht="31.5">
      <c r="A16" s="4" t="s">
        <v>13</v>
      </c>
      <c r="B16" s="5">
        <v>0</v>
      </c>
      <c r="C16" s="5">
        <v>0</v>
      </c>
      <c r="D16" s="5">
        <v>0</v>
      </c>
      <c r="E16" s="5">
        <v>120000</v>
      </c>
      <c r="F16" s="5">
        <f>SUM(B16:E16)</f>
        <v>120000</v>
      </c>
    </row>
    <row r="17" spans="1:6" ht="31.5">
      <c r="A17" s="4" t="s">
        <v>9</v>
      </c>
      <c r="B17" s="5">
        <f>B16/3</f>
        <v>0</v>
      </c>
      <c r="C17" s="5">
        <f>C16/3</f>
        <v>0</v>
      </c>
      <c r="D17" s="5">
        <f>D16/3</f>
        <v>0</v>
      </c>
      <c r="E17" s="5">
        <f>E16/3</f>
        <v>40000</v>
      </c>
      <c r="F17" s="5">
        <f>F16/12</f>
        <v>10000</v>
      </c>
    </row>
    <row r="18" spans="1:6" ht="31.5">
      <c r="A18" s="4" t="s">
        <v>10</v>
      </c>
      <c r="B18" s="5">
        <f>B17/4</f>
        <v>0</v>
      </c>
      <c r="C18" s="5">
        <f>C17/4</f>
        <v>0</v>
      </c>
      <c r="D18" s="5">
        <f>D17/4</f>
        <v>0</v>
      </c>
      <c r="E18" s="5">
        <f>E17/4</f>
        <v>10000</v>
      </c>
      <c r="F18" s="5">
        <f>F17/4</f>
        <v>2500</v>
      </c>
    </row>
    <row r="20" ht="15.75">
      <c r="A20" s="9">
        <v>43496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Hudák Magdolna</cp:lastModifiedBy>
  <cp:lastPrinted>2018-05-08T12:56:07Z</cp:lastPrinted>
  <dcterms:created xsi:type="dcterms:W3CDTF">2017-10-16T11:40:14Z</dcterms:created>
  <dcterms:modified xsi:type="dcterms:W3CDTF">2019-05-21T12:32:35Z</dcterms:modified>
  <cp:category/>
  <cp:version/>
  <cp:contentType/>
  <cp:contentStatus/>
</cp:coreProperties>
</file>